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<sst xmlns="http://schemas.openxmlformats.org/spreadsheetml/2006/main" count="102" uniqueCount="102">
  <si>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CONFEDERACION SINDICAL DE COMISIONES OBRERAS (CC.OO.)</t>
  </si>
  <si>
    <t>UNION GENERAL DE TRABAJADORES DE ESPAÑA (U.G.T.)</t>
  </si>
  <si>
    <t>CENTRAL SINDICAL INDEPENDIENTE Y DE FUNCIONARIOS(CSI-CSIF)</t>
  </si>
  <si>
    <t>UNION SINDICAL OBRERA(USO)</t>
  </si>
  <si>
    <t>CONFEDERACION INTERSINDICAL GALEGA (C.I.G.)…</t>
  </si>
  <si>
    <t>UNION DE SINDICATOS INDEPENDIENTES DEL PRINCIPADO DE ASTURIAS (USIPA)</t>
  </si>
  <si>
    <t>ORGANIZACION SINDICAL DE TRABAJADORES DE ARAGON(OSTA)</t>
  </si>
  <si>
    <t>SINDICATO LIBRE DE TRABAJADORES DE MADRID</t>
  </si>
  <si>
    <t>SINDICATO INDEPENDIENTE DE LA ENERGIA</t>
  </si>
  <si>
    <t>SINDICATO DE TECNICOS DEL MINISTERIO DE HACIENDA (GESTHA)</t>
  </si>
  <si>
    <t>FEDERACION DE TRABAJADORES INDEPENDIENTES DE COMERCIO FETICO</t>
  </si>
  <si>
    <t>CONFEDERACION INTERSINDICAL DE CAJAS_(C.I.C.)</t>
  </si>
  <si>
    <t>SINDICATO UNITARIO DE CATALUÑA</t>
  </si>
  <si>
    <t>SINDICATO DE INSPECTORES DE HACIENDA (S.I.HAC.)</t>
  </si>
  <si>
    <t>SINDICATO INDEPENDIENTE DE POLICIA LOCAL DE ASTURIAS (S.I.P.L.A.)</t>
  </si>
  <si>
    <t>CONFEDERACION DE CUADROS Y PROFESIONALES (CC)</t>
  </si>
  <si>
    <t>METGES DE CATALUÑA</t>
  </si>
  <si>
    <t>CONFEDERACIÓN INTERSINDICAL.–«INTERSINDICAL»</t>
  </si>
  <si>
    <t>FEDERACION DE ASOCIACIONES SINDICALES FASGA (FASGA)</t>
  </si>
  <si>
    <t>SINDICATO DE ENFERMERIA SATSE (SATSE)</t>
  </si>
  <si>
    <t>ANPE SINDICATO INDEPENDIENT</t>
  </si>
  <si>
    <t>FEDERACION INDEPENDIENTE DE TRABAJADORES DEL CREDITO FIAC</t>
  </si>
  <si>
    <t>SINDICATO DE EMPLEADOS DE BANESTO (SEB)</t>
  </si>
  <si>
    <t>ASOCIACION FUNCIONARIOS ADMINISTRACION PUBLICA DE NAVARRA AFAPNA...</t>
  </si>
  <si>
    <t>SINDICATO COLECTIVO PROFESIONAL DE POLICIA MUNICIPAL (C.P.P.M.)</t>
  </si>
  <si>
    <t>SINDICATO ANDALUZ DE TRABAJADORES. S.A.T</t>
  </si>
  <si>
    <t>SINDICATO DE OBREROS DEL CAMPO Y DEL MEDIO RURAL DE ANDALUCÍA</t>
  </si>
  <si>
    <t>SINDICATO PROFESIONAL DE VIGILANTES (SPV)</t>
  </si>
  <si>
    <t>SINDICATO LIBRE DE TRANSPORT</t>
  </si>
  <si>
    <t>SINDICATO DE PERIODISTAS DE MADRID (SPM)</t>
  </si>
  <si>
    <t>SINDICATO INDEPENDIENT</t>
  </si>
  <si>
    <t>SINDICATO PROFESIONAL DE VIAJES</t>
  </si>
  <si>
    <t>COALICION SINDICAL INDEPENDIENTE DE TRABAJADORES DE MADRID CSIT</t>
  </si>
  <si>
    <t>EUSKADIKO IRAKASKUNTZAKO LANGILEEN SINDIKATOA (STEE EILAS)</t>
  </si>
  <si>
    <t>LANGILE ABERTZALEEN BATZORDEAK (L.A.B.)</t>
  </si>
  <si>
    <t>CONFEDERACION DE SINDICATOS INDEPENDIENTES DE CAJAS DE AHORROS.</t>
  </si>
  <si>
    <t>ASOC SINDICAL INDEPENDIENTE DE LA ENERGIA-ASIE-</t>
  </si>
  <si>
    <t>CONFEDERACION GENERAL DEL TRABAJO (CGT)</t>
  </si>
  <si>
    <t>SINDICATO INDEPENDIENTE DE TRANSPORTES DE LA C.S.I.</t>
  </si>
  <si>
    <t>EZKER SINDIKALAREN KONBERGENTZIA E.S.K.</t>
  </si>
  <si>
    <t>SINDICATO ESPAñOL DE MAQUINISTAS Y AYUDANTES FERROVIARIOS (SEMAF)</t>
  </si>
  <si>
    <t>SINDICATO MÉDICO DE EUSKADI (S.M.E.)</t>
  </si>
  <si>
    <t>INTERSINDICAL CANARIA</t>
  </si>
  <si>
    <t>SINDICATO DE TRABAJADORES DE COMUNICACIONES</t>
  </si>
  <si>
    <t>ASOC SINDICAL CORRIENTE SINDICAL DE IZQUIERDA DE GIJON (C S I)</t>
  </si>
  <si>
    <t>AGRUPACION DE INDEPENDIENTES CITROEN AIC</t>
  </si>
  <si>
    <t>SINDICATO DE TRABAJADORES DE LA ADMINISTRACIÓN RIOJANA (STAR)</t>
  </si>
  <si>
    <t>UNION SINDICAL DE TRABALLADORES DE GALICIA</t>
  </si>
  <si>
    <t>SINDICATO DE EMPLEADOS PUBLICOS SIME (SIME)</t>
  </si>
  <si>
    <t>SINDICATO DE TRABAJADORES DE LA ADMINISTRACIÓN DE JUSTICIA..</t>
  </si>
  <si>
    <t>SINDICATOS DE LA ADMINISTRACION PUBLICA (S.A.P.)</t>
  </si>
  <si>
    <t>SINDICATO DE AUXILIARES DE ENFERMERIA (SAE)…</t>
  </si>
  <si>
    <t>UNION SINDICAL Y AUXILIARES DE ENFERMERIA (U.S.A.E.)</t>
  </si>
  <si>
    <t>SINDICATO PROFESIONAL DE POLICÍAS MUNICIPALES DE ESPAÑA</t>
  </si>
  <si>
    <t>FRENTE SINDICAL OBRERO DE CANARIAS</t>
  </si>
  <si>
    <t>SINDICATO UNITARIO DE HUELVA (S.U:)</t>
  </si>
  <si>
    <t>SINDICATO FERROVIARIO (S.F.)</t>
  </si>
  <si>
    <t>CONFEDERACION DE TRABAJADORES INDEPENDIENTES (CTI).</t>
  </si>
  <si>
    <t>INTERSINDICAL ALTERNATIVA DE CATALUNYA (IAC)</t>
  </si>
  <si>
    <t>SINDICATO AUTONOMO DE TRABAJADORES DE EMPRESAS DE SEGURIDAD</t>
  </si>
  <si>
    <t>SINDICATO DE FUNCIONARIOS DE POLICÍA…</t>
  </si>
  <si>
    <t>CONFEDERACION INDEPENDIENTE DE SINDICATOS DE ASTURIAS (CISA).</t>
  </si>
  <si>
    <t>ERTZAINEN NAZIONAL ELKARTASUNA Er.N</t>
  </si>
  <si>
    <t>CONFEDERACIÓN DE SINDICATOS INDEPENDIENTES DE CANARIAS. SI CANARIAS</t>
  </si>
  <si>
    <t>ALTERNATIVA SINDICAL DE TRABAJADORES DE SEGURIDAD PRIVADA.</t>
  </si>
  <si>
    <t>SINDICATO INDEPENDIENTE DE EMPLEADOS PÚBLICOS Y PRIVADOS...</t>
  </si>
  <si>
    <t>PLATAFORMA DE INTERINOS DOCENTES DE EXTREMADURA</t>
  </si>
  <si>
    <t>COLECTIVOS AUTONOMOS DE TRABAJADORES DE LA INDUSTRIA NAVAL</t>
  </si>
  <si>
    <t>UNIÓN SINDICAL INDEPENDIENTE DE EXTREMADURA (U.S.I.C.A.EX.)</t>
  </si>
  <si>
    <t>POLIZIAREN ETA LARRIALDIETAKO EUSKAL SINDIKATURA.– S.V.P.E.–P.L.E.S</t>
  </si>
  <si>
    <t>ELA-STV</t>
  </si>
  <si>
    <t>S.P.P.L.CV</t>
  </si>
  <si>
    <t>2009</t>
  </si>
  <si>
    <t>ASO. SINDICAL INDEP. DE POLICÍAS DE LAS ADMINISTRACIONES LOCALES DE CANARIAS</t>
  </si>
  <si>
    <t>ASOCIACIÓN PROFESIONAL DE PROFESORES DE RELIGIÓN EN CENTROS ESTATALES</t>
  </si>
  <si>
    <t>ASO. PLATA. POR LA HOMOLOGACIÓN DE LA ENSEÑANZA CONCERTADA EN ANDALUCÍA</t>
  </si>
  <si>
    <t>CONVERGENCIA ESTATAL DE MEDICOS Y AYUDANTES TECNICOS SANITARIOS</t>
  </si>
  <si>
    <t>SINDICATO INDEPENDIENTE DE CELADORES PERSONAL DE GESTIÓN Y SERVICIOS</t>
  </si>
  <si>
    <t>ASOCIACION ESPAñOLA DE TECNICOS DE MANTENIMIENTO AERONAUTICO</t>
  </si>
  <si>
    <t>FED. SINDICATOS INDEPENDIENTES DE ENSEÑANZA DEL ESTADO ESPAñOL</t>
  </si>
  <si>
    <t>SINDICATO PROFESIONAL DE POLICÍAS LOCALES DE CASTILLA LA MANCHA</t>
  </si>
  <si>
    <t>Diferencia</t>
  </si>
  <si>
    <t>SINDICATO</t>
  </si>
  <si>
    <t>1. Aplicación Presupuestaria 19.01.291M.489.00</t>
  </si>
  <si>
    <t>Confederación Española de Organizaciones Empresariales (C.E.O.E)</t>
  </si>
  <si>
    <t>Unión General de Trabajadores (U.G.T.)</t>
  </si>
  <si>
    <t>Confederación Sindical de Comisiones Obreras (CC.OO.)</t>
  </si>
  <si>
    <t>Federación Nacional de Cofradías de Pescadores</t>
  </si>
  <si>
    <t>Federación de Cofradías de Pescadores de Gipuzkoa</t>
  </si>
  <si>
    <t>Colegio Oficial de la Marina Mercantes Española (C.O.M.M.E.)</t>
  </si>
  <si>
    <t>Unión Sindical Obrera (U.S.O.)</t>
  </si>
  <si>
    <t>2. Aplicación Presupuestaria 19.01.291M.480.00</t>
  </si>
  <si>
    <t>SUBVENCIONES SINDICALES 2008 - 2009</t>
  </si>
  <si>
    <t>Suma rúbrica 19.01.291M.480.00 en euros</t>
  </si>
  <si>
    <t>Suma rúbrica 19.01.291M.480.00 en pesetas</t>
  </si>
  <si>
    <t>Suma rúbrica 19.01.291M.489.00 en euros</t>
  </si>
  <si>
    <t>Suma rúbrica 19.01.291M.489.00 en pesetas</t>
  </si>
  <si>
    <t>Suma total rúbicas en pesetas</t>
  </si>
  <si>
    <t>Suma total rúbicas en euros</t>
  </si>
  <si>
    <t>Euzko Langileen Alkartasuna. ELA/STV</t>
  </si>
  <si>
    <t>Cofradía de Pescadores de Ntra. Sra. de las Angustias de Ayamonte</t>
  </si>
  <si>
    <t>Fuente: Ministerio de Trabajo e Inmigración y elaboración propia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</si>
</sst>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sz val="14"/>
      <color indexed="60"/>
      <name val="Arial"/>
      <family val="0"/>
    </font>
    <font>
      <sz val="9"/>
      <color indexed="10"/>
      <name val="Arial"/>
      <family val="0"/>
    </font>
    <font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2" fillId="3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1" fillId="3" borderId="2" xfId="0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49" fontId="0" fillId="0" borderId="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2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workbookViewId="0" topLeftCell="A1">
      <selection activeCell="A108" sqref="A108:F108"/>
    </sheetView>
  </sheetViews>
  <sheetFormatPr defaultColWidth="11.421875" defaultRowHeight="12.75"/>
  <cols>
    <col min="1" max="1" width="3.140625" style="0" customWidth="1"/>
    <col min="2" max="2" width="59.00390625" style="0" customWidth="1"/>
    <col min="5" max="5" width="10.140625" style="0" bestFit="1" customWidth="1"/>
    <col min="6" max="6" width="1.7109375" style="0" customWidth="1"/>
  </cols>
  <sheetData>
    <row r="1" ht="12.75" customHeight="1"/>
    <row r="2" spans="1:6" ht="18">
      <c r="A2" s="25" t="s">
        <v>92</v>
      </c>
      <c r="B2" s="26"/>
      <c r="C2" s="26"/>
      <c r="D2" s="26"/>
      <c r="E2" s="26"/>
      <c r="F2" s="27"/>
    </row>
    <row r="3" spans="2:6" ht="12.75" customHeight="1">
      <c r="B3" s="9"/>
      <c r="C3" s="9"/>
      <c r="D3" s="9"/>
      <c r="E3" s="9"/>
      <c r="F3" s="21"/>
    </row>
    <row r="4" spans="1:5" ht="20.25">
      <c r="A4" s="23" t="s">
        <v>82</v>
      </c>
      <c r="B4" s="24"/>
      <c r="C4" s="17">
        <v>2008</v>
      </c>
      <c r="D4" s="17" t="s">
        <v>72</v>
      </c>
      <c r="E4" s="17" t="s">
        <v>81</v>
      </c>
    </row>
    <row r="5" spans="1:5" ht="10.5" customHeight="1">
      <c r="A5" s="18"/>
      <c r="B5" s="19"/>
      <c r="C5" s="20"/>
      <c r="D5" s="20"/>
      <c r="E5" s="20"/>
    </row>
    <row r="6" spans="1:6" ht="15.75" customHeight="1" thickBot="1">
      <c r="A6" s="2"/>
      <c r="B6" s="4" t="s">
        <v>83</v>
      </c>
      <c r="C6" s="8"/>
      <c r="D6" s="8"/>
      <c r="E6" s="8"/>
      <c r="F6" s="2"/>
    </row>
    <row r="7" spans="1:6" ht="13.5" thickBot="1">
      <c r="A7" s="2"/>
      <c r="B7" s="8" t="s">
        <v>0</v>
      </c>
      <c r="C7" s="22">
        <v>6446508.86</v>
      </c>
      <c r="D7" s="11">
        <v>6397610.94</v>
      </c>
      <c r="E7" s="11">
        <f>SUM(D7-C7)</f>
        <v>-48897.919999999925</v>
      </c>
      <c r="F7" s="3"/>
    </row>
    <row r="8" spans="1:6" ht="13.5" thickBot="1">
      <c r="A8" s="2"/>
      <c r="B8" s="8" t="s">
        <v>1</v>
      </c>
      <c r="C8" s="22">
        <v>6092257.09</v>
      </c>
      <c r="D8" s="11">
        <v>6080603.57</v>
      </c>
      <c r="E8" s="11">
        <f aca="true" t="shared" si="0" ref="E8:E71">SUM(D8-C8)</f>
        <v>-11653.519999999553</v>
      </c>
      <c r="F8" s="3"/>
    </row>
    <row r="9" spans="1:6" ht="13.5" thickBot="1">
      <c r="A9" s="2"/>
      <c r="B9" s="8" t="s">
        <v>70</v>
      </c>
      <c r="C9" s="22">
        <v>513377.49</v>
      </c>
      <c r="D9" s="11">
        <v>497715.18</v>
      </c>
      <c r="E9" s="11">
        <f t="shared" si="0"/>
        <v>-15662.309999999998</v>
      </c>
      <c r="F9" s="3"/>
    </row>
    <row r="10" spans="1:6" ht="13.5" thickBot="1">
      <c r="A10" s="2"/>
      <c r="B10" s="8" t="s">
        <v>3</v>
      </c>
      <c r="C10" s="22">
        <v>499424.7</v>
      </c>
      <c r="D10" s="11">
        <v>497059.89</v>
      </c>
      <c r="E10" s="11">
        <f t="shared" si="0"/>
        <v>-2364.8099999999977</v>
      </c>
      <c r="F10" s="3"/>
    </row>
    <row r="11" spans="1:6" ht="13.5" thickBot="1">
      <c r="A11" s="2"/>
      <c r="B11" s="8" t="s">
        <v>2</v>
      </c>
      <c r="C11" s="22">
        <v>376459.08</v>
      </c>
      <c r="D11" s="11">
        <v>381376.65</v>
      </c>
      <c r="E11" s="11">
        <f t="shared" si="0"/>
        <v>4917.570000000007</v>
      </c>
      <c r="F11" s="3"/>
    </row>
    <row r="12" spans="1:6" ht="13.5" thickBot="1">
      <c r="A12" s="2"/>
      <c r="B12" s="8" t="s">
        <v>4</v>
      </c>
      <c r="C12" s="22">
        <v>299718.73</v>
      </c>
      <c r="D12" s="11">
        <v>295584.55</v>
      </c>
      <c r="E12" s="11">
        <f t="shared" si="0"/>
        <v>-4134.179999999993</v>
      </c>
      <c r="F12" s="3"/>
    </row>
    <row r="13" spans="1:6" ht="13.5" thickBot="1">
      <c r="A13" s="2"/>
      <c r="B13" s="8" t="s">
        <v>34</v>
      </c>
      <c r="C13" s="22">
        <v>230913.36</v>
      </c>
      <c r="D13" s="11">
        <v>221940.44</v>
      </c>
      <c r="E13" s="11">
        <f t="shared" si="0"/>
        <v>-8972.919999999984</v>
      </c>
      <c r="F13" s="3"/>
    </row>
    <row r="14" spans="1:6" ht="13.5" thickBot="1">
      <c r="A14" s="2"/>
      <c r="B14" s="8" t="s">
        <v>37</v>
      </c>
      <c r="C14" s="22">
        <v>213658.77</v>
      </c>
      <c r="D14" s="11">
        <v>215942.05</v>
      </c>
      <c r="E14" s="11">
        <f t="shared" si="0"/>
        <v>2283.279999999999</v>
      </c>
      <c r="F14" s="3"/>
    </row>
    <row r="15" spans="1:6" ht="13.5" thickBot="1">
      <c r="A15" s="2"/>
      <c r="B15" s="8" t="s">
        <v>10</v>
      </c>
      <c r="C15" s="22">
        <v>208759.31</v>
      </c>
      <c r="D15" s="11">
        <v>206364.79</v>
      </c>
      <c r="E15" s="11">
        <f t="shared" si="0"/>
        <v>-2394.5199999999895</v>
      </c>
      <c r="F15" s="3"/>
    </row>
    <row r="16" spans="1:6" ht="13.5" thickBot="1">
      <c r="A16" s="2"/>
      <c r="B16" s="8" t="s">
        <v>79</v>
      </c>
      <c r="C16" s="22">
        <v>169776.71</v>
      </c>
      <c r="D16" s="11">
        <v>161805.32</v>
      </c>
      <c r="E16" s="11">
        <f t="shared" si="0"/>
        <v>-7971.389999999985</v>
      </c>
      <c r="F16" s="3"/>
    </row>
    <row r="17" spans="1:6" ht="13.5" thickBot="1">
      <c r="A17" s="2"/>
      <c r="B17" s="8" t="s">
        <v>18</v>
      </c>
      <c r="C17" s="22">
        <v>87764.12</v>
      </c>
      <c r="D17" s="11">
        <v>83927.06</v>
      </c>
      <c r="E17" s="11">
        <f t="shared" si="0"/>
        <v>-3837.0599999999977</v>
      </c>
      <c r="F17" s="3"/>
    </row>
    <row r="18" spans="1:6" ht="13.5" thickBot="1">
      <c r="A18" s="2"/>
      <c r="B18" s="8" t="s">
        <v>42</v>
      </c>
      <c r="C18" s="22">
        <v>65024.27</v>
      </c>
      <c r="D18" s="11">
        <v>63966.03</v>
      </c>
      <c r="E18" s="11">
        <f t="shared" si="0"/>
        <v>-1058.239999999998</v>
      </c>
      <c r="F18" s="3"/>
    </row>
    <row r="19" spans="1:6" ht="13.5" thickBot="1">
      <c r="A19" s="2"/>
      <c r="B19" s="8" t="s">
        <v>17</v>
      </c>
      <c r="C19" s="22">
        <v>61562.7</v>
      </c>
      <c r="D19" s="11">
        <v>60941.63</v>
      </c>
      <c r="E19" s="11">
        <f t="shared" si="0"/>
        <v>-621.0699999999997</v>
      </c>
      <c r="F19" s="3"/>
    </row>
    <row r="20" spans="1:6" ht="13.5" thickBot="1">
      <c r="A20" s="2"/>
      <c r="B20" s="8" t="s">
        <v>30</v>
      </c>
      <c r="C20" s="22">
        <v>60604.11</v>
      </c>
      <c r="D20" s="11">
        <v>60840.82</v>
      </c>
      <c r="E20" s="11">
        <f t="shared" si="0"/>
        <v>236.70999999999913</v>
      </c>
      <c r="F20" s="3"/>
    </row>
    <row r="21" spans="1:6" ht="13.5" thickBot="1">
      <c r="A21" s="2"/>
      <c r="B21" s="8" t="s">
        <v>76</v>
      </c>
      <c r="C21" s="22">
        <v>37384.96</v>
      </c>
      <c r="D21" s="11">
        <v>46071.64</v>
      </c>
      <c r="E21" s="11">
        <f t="shared" si="0"/>
        <v>8686.68</v>
      </c>
      <c r="F21" s="3"/>
    </row>
    <row r="22" spans="1:6" ht="13.5" thickBot="1">
      <c r="A22" s="2"/>
      <c r="B22" s="8" t="s">
        <v>19</v>
      </c>
      <c r="C22" s="22">
        <v>41272.57</v>
      </c>
      <c r="D22" s="11">
        <v>41131.82</v>
      </c>
      <c r="E22" s="11">
        <f t="shared" si="0"/>
        <v>-140.75</v>
      </c>
      <c r="F22" s="3"/>
    </row>
    <row r="23" spans="1:6" ht="13.5" thickBot="1">
      <c r="A23" s="2"/>
      <c r="B23" s="8" t="s">
        <v>15</v>
      </c>
      <c r="C23" s="22">
        <v>31633.43</v>
      </c>
      <c r="D23" s="11">
        <v>31604.96</v>
      </c>
      <c r="E23" s="11">
        <f t="shared" si="0"/>
        <v>-28.470000000001164</v>
      </c>
      <c r="F23" s="3"/>
    </row>
    <row r="24" spans="1:6" ht="13.5" thickBot="1">
      <c r="A24" s="2"/>
      <c r="B24" s="8" t="s">
        <v>57</v>
      </c>
      <c r="C24" s="22">
        <v>28118.6</v>
      </c>
      <c r="D24" s="11">
        <v>28580.57</v>
      </c>
      <c r="E24" s="11">
        <f t="shared" si="0"/>
        <v>461.97000000000116</v>
      </c>
      <c r="F24" s="3"/>
    </row>
    <row r="25" spans="1:6" ht="13.5" thickBot="1">
      <c r="A25" s="2"/>
      <c r="B25" s="8" t="s">
        <v>58</v>
      </c>
      <c r="C25" s="11">
        <v>25296.09</v>
      </c>
      <c r="D25" s="11">
        <v>27824.47</v>
      </c>
      <c r="E25" s="11">
        <f t="shared" si="0"/>
        <v>2528.380000000001</v>
      </c>
      <c r="F25" s="3"/>
    </row>
    <row r="26" spans="1:6" ht="13.5" thickBot="1">
      <c r="A26" s="2"/>
      <c r="B26" s="8" t="s">
        <v>32</v>
      </c>
      <c r="C26" s="11">
        <v>26840.48</v>
      </c>
      <c r="D26" s="11">
        <v>24800.07</v>
      </c>
      <c r="E26" s="11">
        <f t="shared" si="0"/>
        <v>-2040.4099999999999</v>
      </c>
      <c r="F26" s="3"/>
    </row>
    <row r="27" spans="1:6" ht="13.5" thickBot="1">
      <c r="A27" s="2"/>
      <c r="B27" s="8" t="s">
        <v>52</v>
      </c>
      <c r="C27" s="11">
        <v>12408.4</v>
      </c>
      <c r="D27" s="11">
        <v>23439.09</v>
      </c>
      <c r="E27" s="11">
        <f t="shared" si="0"/>
        <v>11030.69</v>
      </c>
      <c r="F27" s="3"/>
    </row>
    <row r="28" spans="1:6" ht="13.5" thickBot="1">
      <c r="A28" s="2"/>
      <c r="B28" s="8" t="s">
        <v>6</v>
      </c>
      <c r="C28" s="11">
        <v>23591.93</v>
      </c>
      <c r="D28" s="11">
        <v>23287.87</v>
      </c>
      <c r="E28" s="11">
        <f t="shared" si="0"/>
        <v>-304.0600000000013</v>
      </c>
      <c r="F28" s="3"/>
    </row>
    <row r="29" spans="1:6" ht="13.5" thickBot="1">
      <c r="A29" s="2"/>
      <c r="B29" s="8" t="s">
        <v>35</v>
      </c>
      <c r="C29" s="11">
        <v>23485.42</v>
      </c>
      <c r="D29" s="11">
        <v>23086.24</v>
      </c>
      <c r="E29" s="11">
        <f t="shared" si="0"/>
        <v>-399.17999999999665</v>
      </c>
      <c r="F29" s="3"/>
    </row>
    <row r="30" spans="1:6" ht="13.5" thickBot="1">
      <c r="A30" s="2"/>
      <c r="B30" s="8" t="s">
        <v>50</v>
      </c>
      <c r="C30" s="11">
        <v>22313.81</v>
      </c>
      <c r="D30" s="11">
        <v>22128.52</v>
      </c>
      <c r="E30" s="11">
        <f t="shared" si="0"/>
        <v>-185.29000000000087</v>
      </c>
      <c r="F30" s="3"/>
    </row>
    <row r="31" spans="1:6" ht="13.5" thickBot="1">
      <c r="A31" s="2"/>
      <c r="B31" s="8" t="s">
        <v>11</v>
      </c>
      <c r="C31" s="11">
        <v>19331.54</v>
      </c>
      <c r="D31" s="11">
        <v>20817.94</v>
      </c>
      <c r="E31" s="11">
        <f t="shared" si="0"/>
        <v>1486.3999999999978</v>
      </c>
      <c r="F31" s="3"/>
    </row>
    <row r="32" spans="1:6" ht="13.5" thickBot="1">
      <c r="A32" s="2"/>
      <c r="B32" s="8" t="s">
        <v>54</v>
      </c>
      <c r="C32" s="11">
        <v>0</v>
      </c>
      <c r="D32" s="11">
        <v>20817.94</v>
      </c>
      <c r="E32" s="11">
        <f t="shared" si="0"/>
        <v>20817.94</v>
      </c>
      <c r="F32" s="3"/>
    </row>
    <row r="33" spans="1:6" ht="13.5" thickBot="1">
      <c r="A33" s="2"/>
      <c r="B33" s="8" t="s">
        <v>39</v>
      </c>
      <c r="C33" s="11">
        <v>0</v>
      </c>
      <c r="D33" s="11">
        <v>20666.72</v>
      </c>
      <c r="E33" s="11">
        <f t="shared" si="0"/>
        <v>20666.72</v>
      </c>
      <c r="F33" s="3"/>
    </row>
    <row r="34" spans="1:6" ht="13.5" thickBot="1">
      <c r="A34" s="2"/>
      <c r="B34" s="8" t="s">
        <v>20</v>
      </c>
      <c r="C34" s="11">
        <v>17946</v>
      </c>
      <c r="D34" s="11">
        <v>18247.2</v>
      </c>
      <c r="E34" s="11">
        <f t="shared" si="0"/>
        <v>301.2000000000007</v>
      </c>
      <c r="F34" s="3"/>
    </row>
    <row r="35" spans="1:6" ht="13.5" thickBot="1">
      <c r="A35" s="2"/>
      <c r="B35" s="8" t="s">
        <v>21</v>
      </c>
      <c r="C35" s="11">
        <v>18585.97</v>
      </c>
      <c r="D35" s="11">
        <v>16432.57</v>
      </c>
      <c r="E35" s="11">
        <f t="shared" si="0"/>
        <v>-2153.4000000000015</v>
      </c>
      <c r="F35" s="3"/>
    </row>
    <row r="36" spans="1:6" ht="13.5" thickBot="1">
      <c r="A36" s="2"/>
      <c r="B36" s="8" t="s">
        <v>16</v>
      </c>
      <c r="C36" s="11">
        <v>5165.73</v>
      </c>
      <c r="D36" s="11">
        <v>12601.66</v>
      </c>
      <c r="E36" s="11">
        <f t="shared" si="0"/>
        <v>7435.93</v>
      </c>
      <c r="F36" s="3"/>
    </row>
    <row r="37" spans="1:6" ht="13.5" thickBot="1">
      <c r="A37" s="2"/>
      <c r="B37" s="8" t="s">
        <v>43</v>
      </c>
      <c r="C37" s="11">
        <v>7562.2</v>
      </c>
      <c r="D37" s="11">
        <v>10534.99</v>
      </c>
      <c r="E37" s="11">
        <f t="shared" si="0"/>
        <v>2972.79</v>
      </c>
      <c r="F37" s="3"/>
    </row>
    <row r="38" spans="1:6" ht="13.5" thickBot="1">
      <c r="A38" s="2"/>
      <c r="B38" s="8" t="s">
        <v>28</v>
      </c>
      <c r="C38" s="14">
        <v>10384</v>
      </c>
      <c r="D38" s="11">
        <v>9930.11</v>
      </c>
      <c r="E38" s="11">
        <f t="shared" si="0"/>
        <v>-453.8899999999994</v>
      </c>
      <c r="F38" s="3"/>
    </row>
    <row r="39" spans="1:6" ht="13.5" thickBot="1">
      <c r="A39" s="2"/>
      <c r="B39" s="8" t="s">
        <v>31</v>
      </c>
      <c r="C39" s="11">
        <v>9213.1</v>
      </c>
      <c r="D39" s="11">
        <v>9778.89</v>
      </c>
      <c r="E39" s="11">
        <f t="shared" si="0"/>
        <v>565.789999999999</v>
      </c>
      <c r="F39" s="3"/>
    </row>
    <row r="40" spans="1:6" ht="13.5" thickBot="1">
      <c r="A40" s="2"/>
      <c r="B40" s="8" t="s">
        <v>40</v>
      </c>
      <c r="C40" s="11">
        <v>7242.67</v>
      </c>
      <c r="D40" s="11">
        <v>8014.66</v>
      </c>
      <c r="E40" s="11">
        <f t="shared" si="0"/>
        <v>771.9899999999998</v>
      </c>
      <c r="F40" s="3"/>
    </row>
    <row r="41" spans="1:6" ht="13.5" thickBot="1">
      <c r="A41" s="2"/>
      <c r="B41" s="8" t="s">
        <v>33</v>
      </c>
      <c r="C41" s="11">
        <v>7934.98</v>
      </c>
      <c r="D41" s="11">
        <v>7712.22</v>
      </c>
      <c r="E41" s="11">
        <f t="shared" si="0"/>
        <v>-222.7599999999993</v>
      </c>
      <c r="F41" s="3"/>
    </row>
    <row r="42" spans="1:6" ht="13.5" thickBot="1">
      <c r="A42" s="2"/>
      <c r="B42" s="8" t="s">
        <v>53</v>
      </c>
      <c r="C42" s="1">
        <v>0</v>
      </c>
      <c r="D42" s="11">
        <v>7157.74</v>
      </c>
      <c r="E42" s="11">
        <f t="shared" si="0"/>
        <v>7157.74</v>
      </c>
      <c r="F42" s="3"/>
    </row>
    <row r="43" spans="1:6" ht="13.5" thickBot="1">
      <c r="A43" s="2"/>
      <c r="B43" s="8" t="s">
        <v>51</v>
      </c>
      <c r="C43" s="11">
        <v>12142.12</v>
      </c>
      <c r="D43" s="11">
        <v>6905.71</v>
      </c>
      <c r="E43" s="11">
        <f t="shared" si="0"/>
        <v>-5236.410000000001</v>
      </c>
      <c r="F43" s="3"/>
    </row>
    <row r="44" spans="1:6" ht="13.5" thickBot="1">
      <c r="A44" s="2"/>
      <c r="B44" s="8" t="s">
        <v>71</v>
      </c>
      <c r="C44" s="10">
        <v>0</v>
      </c>
      <c r="D44" s="11">
        <v>6351.24</v>
      </c>
      <c r="E44" s="11">
        <f t="shared" si="0"/>
        <v>6351.24</v>
      </c>
      <c r="F44" s="3"/>
    </row>
    <row r="45" spans="1:6" ht="13.5" thickBot="1">
      <c r="A45" s="2"/>
      <c r="B45" s="8" t="s">
        <v>8</v>
      </c>
      <c r="C45" s="10">
        <v>6124.32</v>
      </c>
      <c r="D45" s="11">
        <v>6149.61</v>
      </c>
      <c r="E45" s="11">
        <f t="shared" si="0"/>
        <v>25.289999999999964</v>
      </c>
      <c r="F45" s="3"/>
    </row>
    <row r="46" spans="1:6" ht="13.5" thickBot="1">
      <c r="A46" s="2"/>
      <c r="B46" s="8" t="s">
        <v>9</v>
      </c>
      <c r="C46" s="10">
        <v>6124.32</v>
      </c>
      <c r="D46" s="11">
        <v>6048.8</v>
      </c>
      <c r="E46" s="11">
        <f t="shared" si="0"/>
        <v>-75.51999999999953</v>
      </c>
      <c r="F46" s="3"/>
    </row>
    <row r="47" spans="1:6" ht="13.5" thickBot="1">
      <c r="A47" s="2"/>
      <c r="B47" s="8" t="s">
        <v>75</v>
      </c>
      <c r="C47" s="10">
        <v>0</v>
      </c>
      <c r="D47" s="11">
        <v>5947.98</v>
      </c>
      <c r="E47" s="11">
        <f t="shared" si="0"/>
        <v>5947.98</v>
      </c>
      <c r="F47" s="3"/>
    </row>
    <row r="48" spans="1:6" ht="13.5" thickBot="1">
      <c r="A48" s="2"/>
      <c r="B48" s="8" t="s">
        <v>5</v>
      </c>
      <c r="C48" s="10">
        <v>5325.49</v>
      </c>
      <c r="D48" s="11">
        <v>5796.76</v>
      </c>
      <c r="E48" s="11">
        <f t="shared" si="0"/>
        <v>471.27000000000044</v>
      </c>
      <c r="F48" s="3"/>
    </row>
    <row r="49" spans="1:6" ht="13.5" thickBot="1">
      <c r="A49" s="2"/>
      <c r="B49" s="8" t="s">
        <v>44</v>
      </c>
      <c r="C49" s="10">
        <v>5165.73</v>
      </c>
      <c r="D49" s="11">
        <v>5141.48</v>
      </c>
      <c r="E49" s="11">
        <f t="shared" si="0"/>
        <v>-24.25</v>
      </c>
      <c r="F49" s="3"/>
    </row>
    <row r="50" spans="1:6" ht="13.5" thickBot="1">
      <c r="A50" s="2"/>
      <c r="B50" s="8" t="s">
        <v>47</v>
      </c>
      <c r="C50" s="10">
        <v>5538.51</v>
      </c>
      <c r="D50" s="11">
        <v>4889.44</v>
      </c>
      <c r="E50" s="11">
        <f t="shared" si="0"/>
        <v>-649.0700000000006</v>
      </c>
      <c r="F50" s="3"/>
    </row>
    <row r="51" spans="1:6" ht="13.5" thickBot="1">
      <c r="A51" s="2"/>
      <c r="B51" s="8" t="s">
        <v>49</v>
      </c>
      <c r="C51" s="10">
        <v>4899.45</v>
      </c>
      <c r="D51" s="11">
        <v>4687.82</v>
      </c>
      <c r="E51" s="11">
        <f t="shared" si="0"/>
        <v>-211.6300000000001</v>
      </c>
      <c r="F51" s="3"/>
    </row>
    <row r="52" spans="1:6" ht="13.5" thickBot="1">
      <c r="A52" s="2"/>
      <c r="B52" s="8" t="s">
        <v>29</v>
      </c>
      <c r="C52" s="10">
        <v>2716</v>
      </c>
      <c r="D52" s="11">
        <v>4284.56</v>
      </c>
      <c r="E52" s="11">
        <f t="shared" si="0"/>
        <v>1568.5600000000004</v>
      </c>
      <c r="F52" s="3"/>
    </row>
    <row r="53" spans="1:6" ht="13.5" thickBot="1">
      <c r="A53" s="2"/>
      <c r="B53" s="8" t="s">
        <v>27</v>
      </c>
      <c r="C53" s="10">
        <v>0</v>
      </c>
      <c r="D53" s="11">
        <v>4183.75</v>
      </c>
      <c r="E53" s="11">
        <f t="shared" si="0"/>
        <v>4183.75</v>
      </c>
      <c r="F53" s="3"/>
    </row>
    <row r="54" spans="1:6" ht="13.5" thickBot="1">
      <c r="A54" s="2"/>
      <c r="B54" s="8" t="s">
        <v>61</v>
      </c>
      <c r="C54" s="10">
        <v>5112.47</v>
      </c>
      <c r="D54" s="11">
        <v>4133.34</v>
      </c>
      <c r="E54" s="11">
        <f t="shared" si="0"/>
        <v>-979.1300000000001</v>
      </c>
      <c r="F54" s="3"/>
    </row>
    <row r="55" spans="1:6" ht="13.5" thickBot="1">
      <c r="A55" s="2"/>
      <c r="B55" s="8" t="s">
        <v>24</v>
      </c>
      <c r="C55" s="10">
        <v>3621.34</v>
      </c>
      <c r="D55" s="11">
        <v>3982.12</v>
      </c>
      <c r="E55" s="11">
        <f t="shared" si="0"/>
        <v>360.77999999999975</v>
      </c>
      <c r="F55" s="3"/>
    </row>
    <row r="56" spans="1:6" ht="13.5" thickBot="1">
      <c r="A56" s="2"/>
      <c r="B56" s="8" t="s">
        <v>45</v>
      </c>
      <c r="C56" s="10">
        <v>0</v>
      </c>
      <c r="D56" s="11">
        <v>3830.9</v>
      </c>
      <c r="E56" s="11">
        <f t="shared" si="0"/>
        <v>3830.9</v>
      </c>
      <c r="F56" s="3"/>
    </row>
    <row r="57" spans="1:6" ht="13.5" thickBot="1">
      <c r="A57" s="2"/>
      <c r="B57" s="8" t="s">
        <v>59</v>
      </c>
      <c r="C57" s="10">
        <v>3834.35</v>
      </c>
      <c r="D57" s="11">
        <v>3830.9</v>
      </c>
      <c r="E57" s="11">
        <f t="shared" si="0"/>
        <v>-3.449999999999818</v>
      </c>
      <c r="F57" s="3"/>
    </row>
    <row r="58" spans="1:6" ht="13.5" thickBot="1">
      <c r="A58" s="2"/>
      <c r="B58" s="8" t="s">
        <v>55</v>
      </c>
      <c r="C58" s="10">
        <v>0</v>
      </c>
      <c r="D58" s="11">
        <v>3629.28</v>
      </c>
      <c r="E58" s="11">
        <f t="shared" si="0"/>
        <v>3629.28</v>
      </c>
      <c r="F58" s="3"/>
    </row>
    <row r="59" spans="1:6" ht="13.5" thickBot="1">
      <c r="A59" s="2"/>
      <c r="B59" s="8" t="s">
        <v>23</v>
      </c>
      <c r="C59" s="10">
        <v>3834.35</v>
      </c>
      <c r="D59" s="11">
        <v>3578.87</v>
      </c>
      <c r="E59" s="11">
        <f t="shared" si="0"/>
        <v>-255.48000000000002</v>
      </c>
      <c r="F59" s="3"/>
    </row>
    <row r="60" spans="1:6" ht="13.5" thickBot="1">
      <c r="A60" s="2"/>
      <c r="B60" s="8" t="s">
        <v>36</v>
      </c>
      <c r="C60" s="10">
        <v>0</v>
      </c>
      <c r="D60" s="11">
        <v>3377.24</v>
      </c>
      <c r="E60" s="11">
        <f t="shared" si="0"/>
        <v>3377.24</v>
      </c>
      <c r="F60" s="3"/>
    </row>
    <row r="61" spans="1:6" ht="13.5" thickBot="1">
      <c r="A61" s="2"/>
      <c r="B61" s="8" t="s">
        <v>48</v>
      </c>
      <c r="C61" s="10">
        <v>0</v>
      </c>
      <c r="D61" s="11">
        <v>2721.96</v>
      </c>
      <c r="E61" s="11">
        <f t="shared" si="0"/>
        <v>2721.96</v>
      </c>
      <c r="F61" s="3"/>
    </row>
    <row r="62" spans="1:6" ht="13.5" thickBot="1">
      <c r="A62" s="2"/>
      <c r="B62" s="8" t="s">
        <v>56</v>
      </c>
      <c r="C62" s="10">
        <v>2343.22</v>
      </c>
      <c r="D62" s="11">
        <v>2621.15</v>
      </c>
      <c r="E62" s="11">
        <f t="shared" si="0"/>
        <v>277.9300000000003</v>
      </c>
      <c r="F62" s="3"/>
    </row>
    <row r="63" spans="1:6" ht="13.5" thickBot="1">
      <c r="A63" s="2"/>
      <c r="B63" s="8" t="s">
        <v>64</v>
      </c>
      <c r="C63" s="10">
        <v>0</v>
      </c>
      <c r="D63" s="11">
        <v>2469.93</v>
      </c>
      <c r="E63" s="11">
        <f t="shared" si="0"/>
        <v>2469.93</v>
      </c>
      <c r="F63" s="3"/>
    </row>
    <row r="64" spans="1:6" ht="13.5" thickBot="1">
      <c r="A64" s="2"/>
      <c r="B64" s="8" t="s">
        <v>80</v>
      </c>
      <c r="C64" s="10">
        <v>0</v>
      </c>
      <c r="D64" s="11">
        <v>2217.89</v>
      </c>
      <c r="E64" s="11">
        <f t="shared" si="0"/>
        <v>2217.89</v>
      </c>
      <c r="F64" s="3"/>
    </row>
    <row r="65" spans="1:6" ht="13.5" thickBot="1">
      <c r="A65" s="2"/>
      <c r="B65" s="8" t="s">
        <v>62</v>
      </c>
      <c r="C65" s="10">
        <v>0</v>
      </c>
      <c r="D65" s="11">
        <v>1814.64</v>
      </c>
      <c r="E65" s="11">
        <f t="shared" si="0"/>
        <v>1814.64</v>
      </c>
      <c r="F65" s="3"/>
    </row>
    <row r="66" spans="1:6" ht="13.5" thickBot="1">
      <c r="A66" s="2"/>
      <c r="B66" s="8" t="s">
        <v>78</v>
      </c>
      <c r="C66" s="10">
        <v>0</v>
      </c>
      <c r="D66" s="11">
        <v>1814.64</v>
      </c>
      <c r="E66" s="11">
        <f t="shared" si="0"/>
        <v>1814.64</v>
      </c>
      <c r="F66" s="3"/>
    </row>
    <row r="67" spans="1:6" ht="13.5" thickBot="1">
      <c r="A67" s="2"/>
      <c r="B67" s="8" t="s">
        <v>60</v>
      </c>
      <c r="C67" s="10">
        <v>0</v>
      </c>
      <c r="D67" s="11">
        <v>1713.83</v>
      </c>
      <c r="E67" s="11">
        <f t="shared" si="0"/>
        <v>1713.83</v>
      </c>
      <c r="F67" s="3"/>
    </row>
    <row r="68" spans="1:6" ht="13.5" thickBot="1">
      <c r="A68" s="2"/>
      <c r="B68" s="8" t="s">
        <v>41</v>
      </c>
      <c r="C68" s="10">
        <v>1650.9</v>
      </c>
      <c r="D68" s="11">
        <v>1562.61</v>
      </c>
      <c r="E68" s="11">
        <f t="shared" si="0"/>
        <v>-88.29000000000019</v>
      </c>
      <c r="F68" s="3"/>
    </row>
    <row r="69" spans="1:6" ht="13.5" thickBot="1">
      <c r="A69" s="2"/>
      <c r="B69" s="8" t="s">
        <v>74</v>
      </c>
      <c r="C69" s="10">
        <v>0</v>
      </c>
      <c r="D69" s="11">
        <v>1411.39</v>
      </c>
      <c r="E69" s="11">
        <f t="shared" si="0"/>
        <v>1411.39</v>
      </c>
      <c r="F69" s="3"/>
    </row>
    <row r="70" spans="1:6" ht="13.5" thickBot="1">
      <c r="A70" s="2"/>
      <c r="B70" s="8" t="s">
        <v>14</v>
      </c>
      <c r="C70" s="10">
        <v>1171.61</v>
      </c>
      <c r="D70" s="11">
        <v>1360.98</v>
      </c>
      <c r="E70" s="11">
        <f t="shared" si="0"/>
        <v>189.37000000000012</v>
      </c>
      <c r="F70" s="3"/>
    </row>
    <row r="71" spans="1:6" ht="13.5" thickBot="1">
      <c r="A71" s="2"/>
      <c r="B71" s="8" t="s">
        <v>13</v>
      </c>
      <c r="C71" s="10">
        <v>1118.35</v>
      </c>
      <c r="D71" s="11">
        <v>1260.17</v>
      </c>
      <c r="E71" s="11">
        <f t="shared" si="0"/>
        <v>141.82000000000016</v>
      </c>
      <c r="F71" s="3"/>
    </row>
    <row r="72" spans="1:6" ht="13.5" thickBot="1">
      <c r="A72" s="2"/>
      <c r="B72" s="8" t="s">
        <v>22</v>
      </c>
      <c r="C72" s="10">
        <v>1384.63</v>
      </c>
      <c r="D72" s="11">
        <v>1260.17</v>
      </c>
      <c r="E72" s="11">
        <f aca="true" t="shared" si="1" ref="E72:E89">SUM(D72-C72)</f>
        <v>-124.46000000000004</v>
      </c>
      <c r="F72" s="3"/>
    </row>
    <row r="73" spans="1:6" ht="13.5" thickBot="1">
      <c r="A73" s="2"/>
      <c r="B73" s="8" t="s">
        <v>77</v>
      </c>
      <c r="C73" s="10">
        <v>0</v>
      </c>
      <c r="D73" s="11">
        <v>1260.17</v>
      </c>
      <c r="E73" s="11">
        <f t="shared" si="1"/>
        <v>1260.17</v>
      </c>
      <c r="F73" s="3"/>
    </row>
    <row r="74" spans="1:6" ht="13.5" thickBot="1">
      <c r="A74" s="2"/>
      <c r="B74" s="8" t="s">
        <v>46</v>
      </c>
      <c r="C74" s="10">
        <v>1011.84</v>
      </c>
      <c r="D74" s="11">
        <v>1058.54</v>
      </c>
      <c r="E74" s="11">
        <f t="shared" si="1"/>
        <v>46.69999999999993</v>
      </c>
      <c r="F74" s="3"/>
    </row>
    <row r="75" spans="1:6" ht="13.5" thickBot="1">
      <c r="A75" s="2"/>
      <c r="B75" s="8" t="s">
        <v>63</v>
      </c>
      <c r="C75" s="10">
        <v>0</v>
      </c>
      <c r="D75" s="11">
        <v>1058.54</v>
      </c>
      <c r="E75" s="11">
        <f t="shared" si="1"/>
        <v>1058.54</v>
      </c>
      <c r="F75" s="3"/>
    </row>
    <row r="76" spans="1:6" ht="13.5" thickBot="1">
      <c r="A76" s="2"/>
      <c r="B76" s="8" t="s">
        <v>65</v>
      </c>
      <c r="C76" s="10">
        <v>0</v>
      </c>
      <c r="D76" s="11">
        <v>957.73</v>
      </c>
      <c r="E76" s="11">
        <f t="shared" si="1"/>
        <v>957.73</v>
      </c>
      <c r="F76" s="3"/>
    </row>
    <row r="77" spans="1:6" ht="13.5" thickBot="1">
      <c r="A77" s="2"/>
      <c r="B77" s="8" t="s">
        <v>67</v>
      </c>
      <c r="C77" s="10">
        <v>1065.1</v>
      </c>
      <c r="D77" s="11">
        <v>957.73</v>
      </c>
      <c r="E77" s="11">
        <f t="shared" si="1"/>
        <v>-107.36999999999989</v>
      </c>
      <c r="F77" s="3"/>
    </row>
    <row r="78" spans="1:6" ht="13.5" thickBot="1">
      <c r="A78" s="2"/>
      <c r="B78" s="8" t="s">
        <v>73</v>
      </c>
      <c r="C78" s="10">
        <v>0</v>
      </c>
      <c r="D78" s="11">
        <v>655.29</v>
      </c>
      <c r="E78" s="11">
        <f t="shared" si="1"/>
        <v>655.29</v>
      </c>
      <c r="F78" s="3"/>
    </row>
    <row r="79" spans="1:6" ht="13.5" thickBot="1">
      <c r="A79" s="2"/>
      <c r="B79" s="8" t="s">
        <v>66</v>
      </c>
      <c r="C79" s="10">
        <v>0</v>
      </c>
      <c r="D79" s="11">
        <v>655.29</v>
      </c>
      <c r="E79" s="11">
        <f t="shared" si="1"/>
        <v>655.29</v>
      </c>
      <c r="F79" s="3"/>
    </row>
    <row r="80" spans="1:6" ht="13.5" thickBot="1">
      <c r="A80" s="2"/>
      <c r="B80" s="8" t="s">
        <v>38</v>
      </c>
      <c r="C80" s="10">
        <v>479.29</v>
      </c>
      <c r="D80" s="11">
        <v>453.66</v>
      </c>
      <c r="E80" s="11">
        <f t="shared" si="1"/>
        <v>-25.629999999999995</v>
      </c>
      <c r="F80" s="3"/>
    </row>
    <row r="81" spans="1:6" ht="13.5" thickBot="1">
      <c r="A81" s="2"/>
      <c r="B81" s="8" t="s">
        <v>68</v>
      </c>
      <c r="C81" s="10">
        <v>479.29</v>
      </c>
      <c r="D81" s="11">
        <v>453.66</v>
      </c>
      <c r="E81" s="11">
        <f t="shared" si="1"/>
        <v>-25.629999999999995</v>
      </c>
      <c r="F81" s="3"/>
    </row>
    <row r="82" spans="1:6" ht="13.5" thickBot="1">
      <c r="A82" s="2"/>
      <c r="B82" s="8" t="s">
        <v>69</v>
      </c>
      <c r="C82" s="10">
        <v>0</v>
      </c>
      <c r="D82" s="11">
        <v>453.66</v>
      </c>
      <c r="E82" s="11">
        <f t="shared" si="1"/>
        <v>453.66</v>
      </c>
      <c r="F82" s="3"/>
    </row>
    <row r="83" spans="1:6" ht="13.5" thickBot="1">
      <c r="A83" s="2"/>
      <c r="B83" s="8" t="s">
        <v>7</v>
      </c>
      <c r="C83" s="10">
        <v>1384.63</v>
      </c>
      <c r="D83" s="11">
        <v>403.25</v>
      </c>
      <c r="E83" s="11">
        <f t="shared" si="1"/>
        <v>-981.3800000000001</v>
      </c>
      <c r="F83" s="3"/>
    </row>
    <row r="84" spans="1:6" ht="13.5" thickBot="1">
      <c r="A84" s="2"/>
      <c r="B84" s="8" t="s">
        <v>26</v>
      </c>
      <c r="C84" s="10">
        <v>0</v>
      </c>
      <c r="D84" s="11">
        <v>403.25</v>
      </c>
      <c r="E84" s="11">
        <f t="shared" si="1"/>
        <v>403.25</v>
      </c>
      <c r="F84" s="3"/>
    </row>
    <row r="85" spans="1:6" ht="13.5" thickBot="1">
      <c r="A85" s="2"/>
      <c r="B85" s="8" t="s">
        <v>12</v>
      </c>
      <c r="C85" s="10">
        <v>213.02</v>
      </c>
      <c r="D85" s="11">
        <v>201.63</v>
      </c>
      <c r="E85" s="11">
        <f t="shared" si="1"/>
        <v>-11.390000000000015</v>
      </c>
      <c r="F85" s="3"/>
    </row>
    <row r="86" spans="1:6" ht="13.5" thickBot="1">
      <c r="A86" s="2"/>
      <c r="B86" s="8" t="s">
        <v>25</v>
      </c>
      <c r="C86" s="10">
        <v>0</v>
      </c>
      <c r="D86" s="11">
        <v>201.63</v>
      </c>
      <c r="E86" s="11">
        <f t="shared" si="1"/>
        <v>201.63</v>
      </c>
      <c r="F86" s="3"/>
    </row>
    <row r="87" spans="1:6" ht="9" customHeight="1" thickBot="1">
      <c r="A87" s="2"/>
      <c r="B87" s="2"/>
      <c r="C87" s="8"/>
      <c r="D87" s="8"/>
      <c r="E87" s="15"/>
      <c r="F87" s="2"/>
    </row>
    <row r="88" spans="1:6" ht="13.5" thickBot="1">
      <c r="A88" s="2"/>
      <c r="B88" s="6" t="s">
        <v>95</v>
      </c>
      <c r="C88" s="16">
        <f>SUM(C7:C87)</f>
        <v>15778261.509999996</v>
      </c>
      <c r="D88" s="16">
        <f>SUM(D7:D87)</f>
        <v>15798500.00000001</v>
      </c>
      <c r="E88" s="16">
        <f t="shared" si="1"/>
        <v>20238.490000013262</v>
      </c>
      <c r="F88" s="3"/>
    </row>
    <row r="89" spans="1:6" ht="13.5" thickBot="1">
      <c r="A89" s="2"/>
      <c r="B89" s="6" t="s">
        <v>96</v>
      </c>
      <c r="C89" s="16">
        <f>SUM(C88*166.386)</f>
        <v>2625281819.6028595</v>
      </c>
      <c r="D89" s="16">
        <f>SUM(D88*166.386)</f>
        <v>2628649221.0000014</v>
      </c>
      <c r="E89" s="16">
        <f t="shared" si="1"/>
        <v>3367401.3971419334</v>
      </c>
      <c r="F89" s="3"/>
    </row>
    <row r="90" spans="1:6" ht="9" customHeight="1">
      <c r="A90" s="5"/>
      <c r="B90" s="5"/>
      <c r="C90" s="12"/>
      <c r="D90" s="13"/>
      <c r="E90" s="12"/>
      <c r="F90" s="5"/>
    </row>
    <row r="91" spans="1:6" ht="17.25" customHeight="1" thickBot="1">
      <c r="A91" s="2"/>
      <c r="B91" s="4" t="s">
        <v>91</v>
      </c>
      <c r="C91" s="8"/>
      <c r="D91" s="8"/>
      <c r="E91" s="8"/>
      <c r="F91" s="2"/>
    </row>
    <row r="92" spans="1:6" ht="13.5" thickBot="1">
      <c r="A92" s="2"/>
      <c r="B92" s="2" t="s">
        <v>84</v>
      </c>
      <c r="C92" s="10">
        <v>2156976</v>
      </c>
      <c r="D92" s="16">
        <v>1804638</v>
      </c>
      <c r="E92" s="11">
        <f aca="true" t="shared" si="2" ref="E92:E100">SUM(D92-C92)</f>
        <v>-352338</v>
      </c>
      <c r="F92" s="2"/>
    </row>
    <row r="93" spans="1:6" ht="13.5" thickBot="1">
      <c r="A93" s="2"/>
      <c r="B93" s="2" t="s">
        <v>85</v>
      </c>
      <c r="C93" s="10">
        <v>1199337</v>
      </c>
      <c r="D93" s="16">
        <v>1075269</v>
      </c>
      <c r="E93" s="11">
        <f t="shared" si="2"/>
        <v>-124068</v>
      </c>
      <c r="F93" s="2"/>
    </row>
    <row r="94" spans="1:6" ht="13.5" thickBot="1">
      <c r="A94" s="2"/>
      <c r="B94" s="2" t="s">
        <v>86</v>
      </c>
      <c r="C94" s="10">
        <v>1024820</v>
      </c>
      <c r="D94" s="16">
        <v>922609</v>
      </c>
      <c r="E94" s="11">
        <f t="shared" si="2"/>
        <v>-102211</v>
      </c>
      <c r="F94" s="2"/>
    </row>
    <row r="95" spans="1:6" ht="13.5" thickBot="1">
      <c r="A95" s="2"/>
      <c r="B95" s="2" t="s">
        <v>99</v>
      </c>
      <c r="C95" s="10">
        <v>76838</v>
      </c>
      <c r="D95" s="16">
        <v>63368</v>
      </c>
      <c r="E95" s="11">
        <f t="shared" si="2"/>
        <v>-13470</v>
      </c>
      <c r="F95" s="2"/>
    </row>
    <row r="96" spans="1:6" ht="13.5" thickBot="1">
      <c r="A96" s="2"/>
      <c r="B96" s="2" t="s">
        <v>87</v>
      </c>
      <c r="C96" s="10">
        <v>70569</v>
      </c>
      <c r="D96" s="16">
        <v>62987</v>
      </c>
      <c r="E96" s="11">
        <f t="shared" si="2"/>
        <v>-7582</v>
      </c>
      <c r="F96" s="2"/>
    </row>
    <row r="97" spans="1:6" ht="13.5" thickBot="1">
      <c r="A97" s="2"/>
      <c r="B97" s="2" t="s">
        <v>88</v>
      </c>
      <c r="C97" s="10">
        <v>62987</v>
      </c>
      <c r="D97" s="16">
        <v>2245</v>
      </c>
      <c r="E97" s="11">
        <f t="shared" si="2"/>
        <v>-60742</v>
      </c>
      <c r="F97" s="2"/>
    </row>
    <row r="98" spans="1:6" ht="13.5" thickBot="1">
      <c r="A98" s="2"/>
      <c r="B98" s="2" t="s">
        <v>89</v>
      </c>
      <c r="C98" s="10">
        <v>2838</v>
      </c>
      <c r="D98" s="16">
        <v>2838</v>
      </c>
      <c r="E98" s="11">
        <f t="shared" si="2"/>
        <v>0</v>
      </c>
      <c r="F98" s="2"/>
    </row>
    <row r="99" spans="1:6" ht="13.5" thickBot="1">
      <c r="A99" s="2"/>
      <c r="B99" s="2" t="s">
        <v>90</v>
      </c>
      <c r="C99" s="10">
        <v>2838</v>
      </c>
      <c r="D99" s="16">
        <v>2838</v>
      </c>
      <c r="E99" s="11">
        <f t="shared" si="2"/>
        <v>0</v>
      </c>
      <c r="F99" s="2"/>
    </row>
    <row r="100" spans="1:6" ht="13.5" thickBot="1">
      <c r="A100" s="2"/>
      <c r="B100" s="2" t="s">
        <v>100</v>
      </c>
      <c r="C100" s="10">
        <v>2245</v>
      </c>
      <c r="D100" s="16">
        <v>2245</v>
      </c>
      <c r="E100" s="11">
        <f t="shared" si="2"/>
        <v>0</v>
      </c>
      <c r="F100" s="2"/>
    </row>
    <row r="101" spans="1:6" ht="8.25" customHeight="1" thickBot="1">
      <c r="A101" s="2"/>
      <c r="B101" s="2"/>
      <c r="C101" s="8"/>
      <c r="D101" s="8"/>
      <c r="E101" s="8"/>
      <c r="F101" s="2"/>
    </row>
    <row r="102" spans="1:6" ht="13.5" thickBot="1">
      <c r="A102" s="2"/>
      <c r="B102" s="6" t="s">
        <v>93</v>
      </c>
      <c r="C102" s="16">
        <f>SUM(C92:C100)</f>
        <v>4599448</v>
      </c>
      <c r="D102" s="16">
        <f>SUM(D92:D100)</f>
        <v>3939037</v>
      </c>
      <c r="E102" s="16">
        <f>SUM(E92:E100)</f>
        <v>-660411</v>
      </c>
      <c r="F102" s="2"/>
    </row>
    <row r="103" spans="1:6" ht="13.5" thickBot="1">
      <c r="A103" s="2"/>
      <c r="B103" s="6" t="s">
        <v>94</v>
      </c>
      <c r="C103" s="16">
        <f>SUM(C102*166.386)</f>
        <v>765283754.928</v>
      </c>
      <c r="D103" s="16">
        <f>SUM(D102*166.386)</f>
        <v>655400610.282</v>
      </c>
      <c r="E103" s="16">
        <f>SUM(E102*166.386)</f>
        <v>-109883144.646</v>
      </c>
      <c r="F103" s="2"/>
    </row>
    <row r="104" spans="1:6" ht="9.75" customHeight="1" thickBot="1">
      <c r="A104" s="2"/>
      <c r="B104" s="2"/>
      <c r="C104" s="8"/>
      <c r="D104" s="8"/>
      <c r="E104" s="15"/>
      <c r="F104" s="2"/>
    </row>
    <row r="105" spans="1:6" ht="13.5" thickBot="1">
      <c r="A105" s="2"/>
      <c r="B105" s="7" t="s">
        <v>98</v>
      </c>
      <c r="C105" s="16">
        <f>SUM(C102,C88)</f>
        <v>20377709.509999998</v>
      </c>
      <c r="D105" s="16">
        <f>SUM(D102,D88)</f>
        <v>19737537.000000007</v>
      </c>
      <c r="E105" s="16">
        <f>SUM(E102,E88)</f>
        <v>-640172.5099999867</v>
      </c>
      <c r="F105" s="2"/>
    </row>
    <row r="106" spans="1:6" ht="13.5" thickBot="1">
      <c r="A106" s="2"/>
      <c r="B106" s="7" t="s">
        <v>97</v>
      </c>
      <c r="C106" s="16">
        <f>SUM(C105*166.386)</f>
        <v>3390565574.5308595</v>
      </c>
      <c r="D106" s="16">
        <f>SUM(D105*166.386)</f>
        <v>3284049831.282001</v>
      </c>
      <c r="E106" s="16">
        <f>SUM(E105*166.386)</f>
        <v>-106515743.2488578</v>
      </c>
      <c r="F106" s="2"/>
    </row>
    <row r="107" spans="1:6" ht="6.75" customHeight="1">
      <c r="A107" s="2"/>
      <c r="B107" s="3"/>
      <c r="C107" s="3"/>
      <c r="D107" s="3"/>
      <c r="E107" s="3"/>
      <c r="F107" s="2"/>
    </row>
    <row r="108" spans="1:6" ht="12.75">
      <c r="A108" s="28" t="s">
        <v>101</v>
      </c>
      <c r="B108" s="28"/>
      <c r="C108" s="28"/>
      <c r="D108" s="28"/>
      <c r="E108" s="28"/>
      <c r="F108" s="28"/>
    </row>
  </sheetData>
  <mergeCells count="3">
    <mergeCell ref="A4:B4"/>
    <mergeCell ref="A2:F2"/>
    <mergeCell ref="A108:F10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Jon</cp:lastModifiedBy>
  <cp:lastPrinted>2010-02-24T13:10:00Z</cp:lastPrinted>
  <dcterms:created xsi:type="dcterms:W3CDTF">2010-02-24T08:52:55Z</dcterms:created>
  <dcterms:modified xsi:type="dcterms:W3CDTF">2010-02-24T17:01:00Z</dcterms:modified>
  <cp:category/>
  <cp:version/>
  <cp:contentType/>
  <cp:contentStatus/>
</cp:coreProperties>
</file>